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ropbox\Work essentials\blue print and curriculum 2022\"/>
    </mc:Choice>
  </mc:AlternateContent>
  <xr:revisionPtr revIDLastSave="0" documentId="8_{50CB29D2-630D-45D4-9C58-3AD49A81C1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O24" i="1" l="1"/>
  <c r="N24" i="1"/>
  <c r="M24" i="1"/>
  <c r="I24" i="1"/>
  <c r="J24" i="1"/>
  <c r="K24" i="1"/>
  <c r="L24" i="1"/>
  <c r="G2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H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<sst xmlns="http://schemas.openxmlformats.org/spreadsheetml/2006/main" count="53" uniqueCount="45">
  <si>
    <t>No. of MCQs</t>
  </si>
  <si>
    <t>Exam Time (Min)</t>
  </si>
  <si>
    <t>Date</t>
  </si>
  <si>
    <t>Exam Type</t>
  </si>
  <si>
    <t>Clinical Presentation</t>
  </si>
  <si>
    <t>objectives</t>
  </si>
  <si>
    <t>Weight Calcuation MCQ</t>
  </si>
  <si>
    <t>No. of items</t>
  </si>
  <si>
    <t xml:space="preserve">No. of items(actual) </t>
  </si>
  <si>
    <t xml:space="preserve">Clincial Task(actual) </t>
  </si>
  <si>
    <t>Competency level(actual)</t>
  </si>
  <si>
    <t>impact</t>
  </si>
  <si>
    <t xml:space="preserve">frequency </t>
  </si>
  <si>
    <t>IxF</t>
  </si>
  <si>
    <t>weight</t>
  </si>
  <si>
    <t xml:space="preserve">Basic Scnience </t>
  </si>
  <si>
    <t>Diagnosis</t>
  </si>
  <si>
    <t>investigation</t>
  </si>
  <si>
    <t>Treatment</t>
  </si>
  <si>
    <t xml:space="preserve">Knowledge </t>
  </si>
  <si>
    <t>Application</t>
  </si>
  <si>
    <t>Problem Solving</t>
  </si>
  <si>
    <t>Introduction</t>
  </si>
  <si>
    <t xml:space="preserve"> </t>
  </si>
  <si>
    <t>Classification</t>
  </si>
  <si>
    <t>Psychopathology</t>
  </si>
  <si>
    <t>Anxiety disorders</t>
  </si>
  <si>
    <t>Stress and adjustment</t>
  </si>
  <si>
    <t>Mood disorders</t>
  </si>
  <si>
    <t>Hysteria</t>
  </si>
  <si>
    <t>Somatic disorders</t>
  </si>
  <si>
    <t>Schizophrenia</t>
  </si>
  <si>
    <t>Puerperal disorders</t>
  </si>
  <si>
    <t>Child psychiatry</t>
  </si>
  <si>
    <t>Substance abuse</t>
  </si>
  <si>
    <t>Emergency psychiatry</t>
  </si>
  <si>
    <t>Personality disorders</t>
  </si>
  <si>
    <t>OCD</t>
  </si>
  <si>
    <t>Neuro cognitive disorders</t>
  </si>
  <si>
    <t>Psychotherapy</t>
  </si>
  <si>
    <t>Sexual disorders</t>
  </si>
  <si>
    <t xml:space="preserve">Eating/sleep disorders </t>
  </si>
  <si>
    <t>Total</t>
  </si>
  <si>
    <t xml:space="preserve">  </t>
  </si>
  <si>
    <t>Course Name Psychiatry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</si>
</sst>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Arial"/>
      <charset val="178"/>
      <scheme val="minor"/>
    </font>
    <font>
      <b/>
      <sz val="15"/>
      <color theme="3"/>
      <name val="Arial"/>
      <charset val="134"/>
      <scheme val="minor"/>
    </font>
    <font>
      <b/>
      <sz val="11"/>
      <color rgb="FF3F3F3F"/>
      <name val="Arial"/>
      <charset val="134"/>
      <scheme val="minor"/>
    </font>
    <font>
      <sz val="11"/>
      <color theme="1"/>
      <name val="Calibri"/>
      <charset val="134"/>
    </font>
    <font>
      <sz val="9"/>
      <color theme="1"/>
      <name val="Calibri"/>
      <charset val="134"/>
    </font>
    <font>
      <b/>
      <sz val="11"/>
      <color theme="3"/>
      <name val="Arial"/>
      <charset val="134"/>
      <scheme val="minor"/>
    </font>
    <font>
      <sz val="11"/>
      <color theme="1"/>
      <name val="Arial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ck">
        <color theme="4"/>
      </top>
      <bottom/>
      <diagonal/>
    </border>
  </borders>
  <cellStyleXfs count="4">
    <xf numFmtId="0" fontId="0" fillId="0" borderId="0" applyBorder="0"/>
    <xf numFmtId="0" fontId="2" fillId="3" borderId="3" applyNumberFormat="0" applyAlignment="0" applyProtection="0"/>
    <xf numFmtId="0" fontId="1" fillId="0" borderId="1" applyNumberFormat="0" applyFill="0" applyAlignment="0" applyProtection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2" applyFill="1" applyAlignment="1">
      <alignment horizontal="center" vertical="center"/>
    </xf>
    <xf numFmtId="0" fontId="2" fillId="3" borderId="3" xfId="1" applyAlignment="1">
      <alignment horizontal="center" vertical="center"/>
    </xf>
    <xf numFmtId="0" fontId="3" fillId="0" borderId="5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left" vertical="top" wrapText="1" readingOrder="1"/>
    </xf>
    <xf numFmtId="0" fontId="2" fillId="3" borderId="3" xfId="1" applyAlignment="1">
      <alignment horizontal="center" vertical="center" readingOrder="1"/>
    </xf>
    <xf numFmtId="0" fontId="2" fillId="3" borderId="3" xfId="1"/>
    <xf numFmtId="164" fontId="2" fillId="3" borderId="3" xfId="1" applyNumberFormat="1" applyAlignment="1">
      <alignment horizontal="center" vertical="center"/>
    </xf>
    <xf numFmtId="2" fontId="2" fillId="3" borderId="3" xfId="1" applyNumberFormat="1" applyAlignment="1">
      <alignment horizontal="center" vertical="center"/>
    </xf>
    <xf numFmtId="0" fontId="1" fillId="2" borderId="1" xfId="2" applyFill="1" applyAlignment="1">
      <alignment vertical="center"/>
    </xf>
    <xf numFmtId="9" fontId="2" fillId="3" borderId="3" xfId="3" applyFont="1" applyFill="1" applyBorder="1" applyAlignment="1">
      <alignment horizontal="center" vertical="center"/>
    </xf>
    <xf numFmtId="0" fontId="2" fillId="3" borderId="3" xfId="1" applyAlignment="1">
      <alignment horizontal="center" vertical="center"/>
    </xf>
    <xf numFmtId="0" fontId="1" fillId="2" borderId="1" xfId="2" applyFill="1" applyAlignment="1">
      <alignment horizontal="center" vertical="center"/>
    </xf>
    <xf numFmtId="0" fontId="2" fillId="3" borderId="2" xfId="1" applyBorder="1" applyAlignment="1">
      <alignment horizontal="center" vertical="center"/>
    </xf>
    <xf numFmtId="0" fontId="2" fillId="3" borderId="4" xfId="1" applyBorder="1" applyAlignment="1">
      <alignment horizontal="center" vertical="center"/>
    </xf>
    <xf numFmtId="0" fontId="2" fillId="3" borderId="7" xfId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</cellXfs>
  <cellStyles count="4">
    <cellStyle name="Heading 1" xfId="2" builtinId="16"/>
    <cellStyle name="Normal" xfId="0" builtinId="0"/>
    <cellStyle name="Output" xfId="1" builtinId="21"/>
    <cellStyle name="Percent" xfId="3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C4" workbookViewId="0">
      <selection activeCell="M12" sqref="M12"/>
    </sheetView>
  </sheetViews>
  <sheetFormatPr defaultColWidth="8.75" defaultRowHeight="14.25"/>
  <cols>
    <col min="1" max="1" width="42.625" customWidth="1"/>
    <col min="2" max="2" width="10.125" customWidth="1"/>
    <col min="4" max="4" width="10.375" customWidth="1"/>
    <col min="5" max="6" width="7.125" customWidth="1"/>
    <col min="7" max="8" width="11.625" customWidth="1"/>
    <col min="9" max="9" width="14.25" customWidth="1"/>
    <col min="10" max="10" width="12.625" customWidth="1"/>
    <col min="11" max="11" width="14.25" customWidth="1"/>
    <col min="12" max="12" width="11.375" customWidth="1"/>
    <col min="13" max="13" width="11.125" customWidth="1"/>
    <col min="14" max="15" width="15.625" customWidth="1"/>
  </cols>
  <sheetData>
    <row r="1" spans="1:15" ht="19.5">
      <c r="A1" s="13" t="s">
        <v>44</v>
      </c>
      <c r="B1" s="13" t="s">
        <v>0</v>
      </c>
      <c r="C1" s="13"/>
      <c r="D1" s="13">
        <v>60</v>
      </c>
      <c r="E1" s="17" t="s">
        <v>1</v>
      </c>
      <c r="F1" s="13"/>
      <c r="G1" s="13"/>
      <c r="H1" s="1"/>
      <c r="I1" s="13" t="s">
        <v>2</v>
      </c>
      <c r="J1" s="10"/>
      <c r="K1" s="13" t="s">
        <v>3</v>
      </c>
    </row>
    <row r="2" spans="1:15" ht="19.5">
      <c r="A2" s="13"/>
      <c r="B2" s="13"/>
      <c r="C2" s="13"/>
      <c r="D2" s="13"/>
      <c r="E2" s="13"/>
      <c r="F2" s="13"/>
      <c r="G2" s="13"/>
      <c r="H2" s="1"/>
      <c r="I2" s="13"/>
      <c r="J2" s="10"/>
      <c r="K2" s="13"/>
    </row>
    <row r="3" spans="1:15" ht="15">
      <c r="A3" s="14" t="s">
        <v>4</v>
      </c>
      <c r="B3" s="14" t="s">
        <v>5</v>
      </c>
      <c r="C3" s="12" t="s">
        <v>6</v>
      </c>
      <c r="D3" s="12"/>
      <c r="E3" s="12"/>
      <c r="F3" s="12"/>
      <c r="G3" s="14" t="s">
        <v>7</v>
      </c>
      <c r="H3" s="16" t="s">
        <v>8</v>
      </c>
      <c r="I3" s="12" t="s">
        <v>9</v>
      </c>
      <c r="J3" s="12"/>
      <c r="K3" s="12"/>
      <c r="L3" s="12"/>
      <c r="M3" s="12" t="s">
        <v>10</v>
      </c>
      <c r="N3" s="12"/>
      <c r="O3" s="12"/>
    </row>
    <row r="4" spans="1:15" ht="15">
      <c r="A4" s="15"/>
      <c r="B4" s="15"/>
      <c r="C4" s="2" t="s">
        <v>11</v>
      </c>
      <c r="D4" s="2" t="s">
        <v>12</v>
      </c>
      <c r="E4" s="2" t="s">
        <v>13</v>
      </c>
      <c r="F4" s="2" t="s">
        <v>14</v>
      </c>
      <c r="G4" s="15"/>
      <c r="H4" s="15"/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</row>
    <row r="5" spans="1:15" ht="15">
      <c r="A5" s="3" t="s">
        <v>22</v>
      </c>
      <c r="B5" s="2"/>
      <c r="C5" s="2">
        <v>1</v>
      </c>
      <c r="D5" s="2">
        <v>1</v>
      </c>
      <c r="E5" s="2">
        <f>PRODUCT(C5:D5)</f>
        <v>1</v>
      </c>
      <c r="F5" s="8">
        <f>E5/85</f>
        <v>1.1764705882352941E-2</v>
      </c>
      <c r="G5" s="9">
        <f>PRODUCT(F5*60)</f>
        <v>0.70588235294117641</v>
      </c>
      <c r="H5" s="3">
        <v>1</v>
      </c>
      <c r="I5" s="2">
        <v>1</v>
      </c>
      <c r="J5" s="2"/>
      <c r="K5" s="2"/>
      <c r="L5" s="2"/>
      <c r="M5" s="2">
        <v>1</v>
      </c>
      <c r="N5" s="2" t="s">
        <v>23</v>
      </c>
      <c r="O5" s="2"/>
    </row>
    <row r="6" spans="1:15" ht="15">
      <c r="A6" s="4" t="s">
        <v>24</v>
      </c>
      <c r="B6" s="2"/>
      <c r="C6" s="2">
        <v>1</v>
      </c>
      <c r="D6" s="2">
        <v>1</v>
      </c>
      <c r="E6" s="2">
        <f t="shared" ref="E6:E23" si="0">PRODUCT(C6:D6)</f>
        <v>1</v>
      </c>
      <c r="F6" s="8">
        <f t="shared" ref="F6:F24" si="1">E6/85</f>
        <v>1.1764705882352941E-2</v>
      </c>
      <c r="G6" s="9">
        <f t="shared" ref="G6:G23" si="2">PRODUCT(F6*60)</f>
        <v>0.70588235294117641</v>
      </c>
      <c r="H6" s="4">
        <v>1</v>
      </c>
      <c r="I6" s="2">
        <v>1</v>
      </c>
      <c r="J6" s="2"/>
      <c r="K6" s="2"/>
      <c r="L6" s="2"/>
      <c r="M6" s="2"/>
      <c r="N6" s="2">
        <v>1</v>
      </c>
      <c r="O6" s="2"/>
    </row>
    <row r="7" spans="1:15" ht="15">
      <c r="A7" s="4" t="s">
        <v>25</v>
      </c>
      <c r="B7" s="2"/>
      <c r="C7" s="2">
        <v>3</v>
      </c>
      <c r="D7" s="2">
        <v>3</v>
      </c>
      <c r="E7" s="2">
        <f t="shared" si="0"/>
        <v>9</v>
      </c>
      <c r="F7" s="8">
        <f t="shared" si="1"/>
        <v>0.10588235294117647</v>
      </c>
      <c r="G7" s="9">
        <f t="shared" si="2"/>
        <v>6.3529411764705879</v>
      </c>
      <c r="H7" s="4">
        <v>6</v>
      </c>
      <c r="I7" s="2">
        <v>3</v>
      </c>
      <c r="J7" s="2">
        <v>3</v>
      </c>
      <c r="K7" s="2"/>
      <c r="L7" s="2"/>
      <c r="M7" s="2">
        <v>2</v>
      </c>
      <c r="N7" s="2">
        <v>2</v>
      </c>
      <c r="O7" s="2">
        <v>2</v>
      </c>
    </row>
    <row r="8" spans="1:15" ht="15">
      <c r="A8" s="4" t="s">
        <v>26</v>
      </c>
      <c r="B8" s="2"/>
      <c r="C8" s="2">
        <v>2</v>
      </c>
      <c r="D8" s="2">
        <v>3</v>
      </c>
      <c r="E8" s="2">
        <f t="shared" si="0"/>
        <v>6</v>
      </c>
      <c r="F8" s="8">
        <f t="shared" si="1"/>
        <v>7.0588235294117646E-2</v>
      </c>
      <c r="G8" s="9">
        <f t="shared" si="2"/>
        <v>4.2352941176470589</v>
      </c>
      <c r="H8" s="4">
        <v>3</v>
      </c>
      <c r="I8" s="2">
        <v>1</v>
      </c>
      <c r="J8" s="2">
        <v>1</v>
      </c>
      <c r="K8" s="2"/>
      <c r="L8" s="2">
        <v>1</v>
      </c>
      <c r="M8" s="2">
        <v>1</v>
      </c>
      <c r="N8" s="2">
        <v>1</v>
      </c>
      <c r="O8" s="2">
        <v>1</v>
      </c>
    </row>
    <row r="9" spans="1:15" ht="15">
      <c r="A9" s="4" t="s">
        <v>27</v>
      </c>
      <c r="B9" s="2"/>
      <c r="C9" s="2">
        <v>2</v>
      </c>
      <c r="D9" s="2">
        <v>2</v>
      </c>
      <c r="E9" s="2">
        <f t="shared" si="0"/>
        <v>4</v>
      </c>
      <c r="F9" s="8">
        <f t="shared" si="1"/>
        <v>4.7058823529411764E-2</v>
      </c>
      <c r="G9" s="9">
        <f t="shared" si="2"/>
        <v>2.8235294117647056</v>
      </c>
      <c r="H9" s="4">
        <v>3</v>
      </c>
      <c r="I9" s="2">
        <v>1</v>
      </c>
      <c r="J9" s="2">
        <v>1</v>
      </c>
      <c r="K9" s="2"/>
      <c r="L9" s="2">
        <v>1</v>
      </c>
      <c r="M9" s="2">
        <v>1</v>
      </c>
      <c r="N9" s="2">
        <v>1</v>
      </c>
      <c r="O9" s="2">
        <v>1</v>
      </c>
    </row>
    <row r="10" spans="1:15" ht="15">
      <c r="A10" s="4" t="s">
        <v>28</v>
      </c>
      <c r="B10" s="2"/>
      <c r="C10" s="2">
        <v>2</v>
      </c>
      <c r="D10" s="2">
        <v>3</v>
      </c>
      <c r="E10" s="2">
        <f t="shared" si="0"/>
        <v>6</v>
      </c>
      <c r="F10" s="8">
        <f t="shared" si="1"/>
        <v>7.0588235294117646E-2</v>
      </c>
      <c r="G10" s="9">
        <f t="shared" si="2"/>
        <v>4.2352941176470589</v>
      </c>
      <c r="H10" s="4">
        <v>4</v>
      </c>
      <c r="I10" s="2">
        <v>1</v>
      </c>
      <c r="J10" s="2">
        <v>1</v>
      </c>
      <c r="K10" s="2"/>
      <c r="L10" s="2">
        <v>2</v>
      </c>
      <c r="M10" s="2">
        <v>2</v>
      </c>
      <c r="N10" s="2">
        <v>1</v>
      </c>
      <c r="O10" s="2">
        <v>1</v>
      </c>
    </row>
    <row r="11" spans="1:15" ht="15">
      <c r="A11" s="3" t="s">
        <v>29</v>
      </c>
      <c r="B11" s="2"/>
      <c r="C11" s="2">
        <v>2</v>
      </c>
      <c r="D11" s="2">
        <v>2</v>
      </c>
      <c r="E11" s="2">
        <f t="shared" si="0"/>
        <v>4</v>
      </c>
      <c r="F11" s="8">
        <f t="shared" si="1"/>
        <v>4.7058823529411764E-2</v>
      </c>
      <c r="G11" s="9">
        <f t="shared" si="2"/>
        <v>2.8235294117647056</v>
      </c>
      <c r="H11" s="3">
        <v>3</v>
      </c>
      <c r="I11" s="2" t="s">
        <v>23</v>
      </c>
      <c r="J11" s="2">
        <v>2</v>
      </c>
      <c r="K11" s="2"/>
      <c r="L11" s="2">
        <v>1</v>
      </c>
      <c r="M11" s="2">
        <v>1</v>
      </c>
      <c r="N11" s="2">
        <v>1</v>
      </c>
      <c r="O11" s="2">
        <v>1</v>
      </c>
    </row>
    <row r="12" spans="1:15" ht="15">
      <c r="A12" s="4" t="s">
        <v>30</v>
      </c>
      <c r="B12" s="2"/>
      <c r="C12" s="2">
        <v>2</v>
      </c>
      <c r="D12" s="2">
        <v>2</v>
      </c>
      <c r="E12" s="2">
        <f t="shared" si="0"/>
        <v>4</v>
      </c>
      <c r="F12" s="8">
        <f t="shared" si="1"/>
        <v>4.7058823529411764E-2</v>
      </c>
      <c r="G12" s="9">
        <f t="shared" si="2"/>
        <v>2.8235294117647056</v>
      </c>
      <c r="H12" s="4">
        <v>3</v>
      </c>
      <c r="I12" s="2" t="s">
        <v>23</v>
      </c>
      <c r="J12" s="2">
        <v>2</v>
      </c>
      <c r="K12" s="2"/>
      <c r="L12" s="2">
        <v>1</v>
      </c>
      <c r="M12" s="2">
        <v>1</v>
      </c>
      <c r="N12" s="2">
        <v>1</v>
      </c>
      <c r="O12" s="2">
        <v>1</v>
      </c>
    </row>
    <row r="13" spans="1:15" ht="15">
      <c r="A13" s="4" t="s">
        <v>31</v>
      </c>
      <c r="B13" s="2"/>
      <c r="C13" s="2">
        <v>3</v>
      </c>
      <c r="D13" s="2">
        <v>3</v>
      </c>
      <c r="E13" s="2">
        <f t="shared" si="0"/>
        <v>9</v>
      </c>
      <c r="F13" s="8">
        <f t="shared" si="1"/>
        <v>0.10588235294117647</v>
      </c>
      <c r="G13" s="9">
        <f t="shared" si="2"/>
        <v>6.3529411764705879</v>
      </c>
      <c r="H13" s="4">
        <v>6</v>
      </c>
      <c r="I13" s="2">
        <v>1</v>
      </c>
      <c r="J13" s="2">
        <v>1</v>
      </c>
      <c r="K13" s="2"/>
      <c r="L13" s="2">
        <v>4</v>
      </c>
      <c r="M13" s="2">
        <v>2</v>
      </c>
      <c r="N13" s="2">
        <v>2</v>
      </c>
      <c r="O13" s="2">
        <v>2</v>
      </c>
    </row>
    <row r="14" spans="1:15" ht="15">
      <c r="A14" s="4" t="s">
        <v>32</v>
      </c>
      <c r="B14" s="2"/>
      <c r="C14" s="2">
        <v>2</v>
      </c>
      <c r="D14" s="2">
        <v>2</v>
      </c>
      <c r="E14" s="2">
        <f t="shared" si="0"/>
        <v>4</v>
      </c>
      <c r="F14" s="8">
        <f t="shared" si="1"/>
        <v>4.7058823529411764E-2</v>
      </c>
      <c r="G14" s="9">
        <f t="shared" si="2"/>
        <v>2.8235294117647056</v>
      </c>
      <c r="H14" s="4">
        <v>3</v>
      </c>
      <c r="I14" s="2">
        <v>1</v>
      </c>
      <c r="J14" s="2">
        <v>1</v>
      </c>
      <c r="K14" s="2"/>
      <c r="L14" s="2">
        <v>1</v>
      </c>
      <c r="M14" s="2">
        <v>1</v>
      </c>
      <c r="N14" s="2">
        <v>1</v>
      </c>
      <c r="O14" s="2">
        <v>1</v>
      </c>
    </row>
    <row r="15" spans="1:15" ht="15">
      <c r="A15" s="4" t="s">
        <v>33</v>
      </c>
      <c r="B15" s="2"/>
      <c r="C15" s="2">
        <v>3</v>
      </c>
      <c r="D15" s="2">
        <v>2</v>
      </c>
      <c r="E15" s="2">
        <f t="shared" si="0"/>
        <v>6</v>
      </c>
      <c r="F15" s="8">
        <f t="shared" si="1"/>
        <v>7.0588235294117646E-2</v>
      </c>
      <c r="G15" s="9">
        <f t="shared" si="2"/>
        <v>4.2352941176470589</v>
      </c>
      <c r="H15" s="4">
        <v>4</v>
      </c>
      <c r="I15" s="2">
        <v>1</v>
      </c>
      <c r="J15" s="2">
        <v>1</v>
      </c>
      <c r="K15" s="2"/>
      <c r="L15" s="2">
        <v>2</v>
      </c>
      <c r="M15" s="2">
        <v>2</v>
      </c>
      <c r="N15" s="2">
        <v>1</v>
      </c>
      <c r="O15" s="2">
        <v>1</v>
      </c>
    </row>
    <row r="16" spans="1:15" ht="15">
      <c r="A16" s="4" t="s">
        <v>34</v>
      </c>
      <c r="B16" s="2"/>
      <c r="C16" s="2">
        <v>3</v>
      </c>
      <c r="D16" s="2">
        <v>3</v>
      </c>
      <c r="E16" s="2">
        <f t="shared" si="0"/>
        <v>9</v>
      </c>
      <c r="F16" s="8">
        <f t="shared" si="1"/>
        <v>0.10588235294117647</v>
      </c>
      <c r="G16" s="9">
        <f t="shared" si="2"/>
        <v>6.3529411764705879</v>
      </c>
      <c r="H16" s="4">
        <v>6</v>
      </c>
      <c r="I16" s="2">
        <v>1</v>
      </c>
      <c r="J16" s="2">
        <v>1</v>
      </c>
      <c r="K16" s="2">
        <v>1</v>
      </c>
      <c r="L16" s="2">
        <v>3</v>
      </c>
      <c r="M16" s="2">
        <v>2</v>
      </c>
      <c r="N16" s="2">
        <v>2</v>
      </c>
      <c r="O16" s="2">
        <v>2</v>
      </c>
    </row>
    <row r="17" spans="1:15" ht="15">
      <c r="A17" s="4" t="s">
        <v>35</v>
      </c>
      <c r="B17" s="2"/>
      <c r="C17" s="2">
        <v>2</v>
      </c>
      <c r="D17" s="2">
        <v>2</v>
      </c>
      <c r="E17" s="2">
        <f t="shared" si="0"/>
        <v>4</v>
      </c>
      <c r="F17" s="8">
        <f t="shared" si="1"/>
        <v>4.7058823529411764E-2</v>
      </c>
      <c r="G17" s="9">
        <f t="shared" si="2"/>
        <v>2.8235294117647056</v>
      </c>
      <c r="H17" s="4">
        <v>3</v>
      </c>
      <c r="I17" s="2" t="s">
        <v>23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</row>
    <row r="18" spans="1:15" ht="15">
      <c r="A18" s="4" t="s">
        <v>36</v>
      </c>
      <c r="B18" s="2"/>
      <c r="C18" s="2">
        <v>2</v>
      </c>
      <c r="D18" s="2">
        <v>2</v>
      </c>
      <c r="E18" s="2">
        <f t="shared" si="0"/>
        <v>4</v>
      </c>
      <c r="F18" s="8">
        <f t="shared" si="1"/>
        <v>4.7058823529411764E-2</v>
      </c>
      <c r="G18" s="9">
        <f t="shared" si="2"/>
        <v>2.8235294117647056</v>
      </c>
      <c r="H18" s="4">
        <v>3</v>
      </c>
      <c r="I18" s="2" t="s">
        <v>23</v>
      </c>
      <c r="J18" s="2">
        <v>2</v>
      </c>
      <c r="K18" s="2"/>
      <c r="L18" s="2">
        <v>1</v>
      </c>
      <c r="M18" s="2">
        <v>1</v>
      </c>
      <c r="N18" s="2">
        <v>1</v>
      </c>
      <c r="O18" s="2">
        <v>1</v>
      </c>
    </row>
    <row r="19" spans="1:15" ht="15">
      <c r="A19" s="4" t="s">
        <v>37</v>
      </c>
      <c r="B19" s="2"/>
      <c r="C19" s="2">
        <v>2</v>
      </c>
      <c r="D19" s="2">
        <v>2</v>
      </c>
      <c r="E19" s="2">
        <f t="shared" si="0"/>
        <v>4</v>
      </c>
      <c r="F19" s="8">
        <f t="shared" si="1"/>
        <v>4.7058823529411764E-2</v>
      </c>
      <c r="G19" s="9">
        <f t="shared" si="2"/>
        <v>2.8235294117647056</v>
      </c>
      <c r="H19" s="4">
        <v>3</v>
      </c>
      <c r="I19" s="2" t="s">
        <v>43</v>
      </c>
      <c r="J19" s="2">
        <v>2</v>
      </c>
      <c r="K19" s="2"/>
      <c r="L19" s="2">
        <v>1</v>
      </c>
      <c r="M19" s="2">
        <v>1</v>
      </c>
      <c r="N19" s="2">
        <v>1</v>
      </c>
      <c r="O19" s="2">
        <v>1</v>
      </c>
    </row>
    <row r="20" spans="1:15" ht="15">
      <c r="A20" s="4" t="s">
        <v>38</v>
      </c>
      <c r="B20" s="2"/>
      <c r="C20" s="2">
        <v>2</v>
      </c>
      <c r="D20" s="2">
        <v>2</v>
      </c>
      <c r="E20" s="2">
        <f t="shared" si="0"/>
        <v>4</v>
      </c>
      <c r="F20" s="8">
        <f t="shared" si="1"/>
        <v>4.7058823529411764E-2</v>
      </c>
      <c r="G20" s="9">
        <f t="shared" si="2"/>
        <v>2.8235294117647056</v>
      </c>
      <c r="H20" s="4">
        <v>3</v>
      </c>
      <c r="I20" s="2" t="s">
        <v>23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</row>
    <row r="21" spans="1:15" ht="15">
      <c r="A21" s="4" t="s">
        <v>39</v>
      </c>
      <c r="B21" s="2"/>
      <c r="C21" s="2">
        <v>2</v>
      </c>
      <c r="D21" s="2">
        <v>2</v>
      </c>
      <c r="E21" s="2">
        <f t="shared" si="0"/>
        <v>4</v>
      </c>
      <c r="F21" s="8">
        <f t="shared" si="1"/>
        <v>4.7058823529411764E-2</v>
      </c>
      <c r="G21" s="9">
        <f t="shared" si="2"/>
        <v>2.8235294117647056</v>
      </c>
      <c r="H21" s="4">
        <v>3</v>
      </c>
      <c r="I21" s="2" t="s">
        <v>23</v>
      </c>
      <c r="J21" s="2" t="s">
        <v>23</v>
      </c>
      <c r="K21" s="2"/>
      <c r="L21" s="2">
        <v>3</v>
      </c>
      <c r="M21" s="2">
        <v>1</v>
      </c>
      <c r="N21" s="2">
        <v>1</v>
      </c>
      <c r="O21" s="2">
        <v>1</v>
      </c>
    </row>
    <row r="22" spans="1:15" ht="15">
      <c r="A22" s="4" t="s">
        <v>40</v>
      </c>
      <c r="B22" s="2"/>
      <c r="C22" s="2">
        <v>1</v>
      </c>
      <c r="D22" s="2">
        <v>1</v>
      </c>
      <c r="E22" s="2">
        <f t="shared" si="0"/>
        <v>1</v>
      </c>
      <c r="F22" s="8">
        <f t="shared" si="1"/>
        <v>1.1764705882352941E-2</v>
      </c>
      <c r="G22" s="9">
        <f t="shared" si="2"/>
        <v>0.70588235294117641</v>
      </c>
      <c r="H22" s="4">
        <v>1</v>
      </c>
      <c r="I22" s="2"/>
      <c r="J22" s="2">
        <v>1</v>
      </c>
      <c r="K22" s="2"/>
      <c r="L22" s="2"/>
      <c r="M22" s="2"/>
      <c r="N22" s="2" t="s">
        <v>23</v>
      </c>
      <c r="O22" s="2">
        <v>1</v>
      </c>
    </row>
    <row r="23" spans="1:15" ht="15">
      <c r="A23" s="5" t="s">
        <v>41</v>
      </c>
      <c r="B23" s="2"/>
      <c r="C23" s="2">
        <v>1</v>
      </c>
      <c r="D23" s="2">
        <v>1</v>
      </c>
      <c r="E23" s="2">
        <f t="shared" si="0"/>
        <v>1</v>
      </c>
      <c r="F23" s="8">
        <f t="shared" si="1"/>
        <v>1.1764705882352941E-2</v>
      </c>
      <c r="G23" s="9">
        <f t="shared" si="2"/>
        <v>0.70588235294117641</v>
      </c>
      <c r="H23" s="4">
        <v>1</v>
      </c>
      <c r="I23" s="2"/>
      <c r="J23" s="2">
        <v>1</v>
      </c>
      <c r="K23" s="2"/>
      <c r="L23" s="2"/>
      <c r="M23" s="2"/>
      <c r="N23" s="2">
        <v>1</v>
      </c>
      <c r="O23" s="2"/>
    </row>
    <row r="24" spans="1:15" ht="15">
      <c r="A24" s="6" t="s">
        <v>42</v>
      </c>
      <c r="B24" s="2"/>
      <c r="C24" s="2"/>
      <c r="D24" s="2"/>
      <c r="E24" s="2">
        <f>SUM(E5:E23)</f>
        <v>85</v>
      </c>
      <c r="F24" s="8">
        <f t="shared" si="1"/>
        <v>1</v>
      </c>
      <c r="G24" s="9">
        <f>PRODUCT(F24*60)</f>
        <v>60</v>
      </c>
      <c r="H24" s="9">
        <f>H5+H6+H7++H8+H9+H10+H11+H12+H13+H14+H15+H16+H17+H18+H19+H20++H21+H22+H23</f>
        <v>60</v>
      </c>
      <c r="I24" s="11">
        <f>SUM(I5:I23)/60</f>
        <v>0.2</v>
      </c>
      <c r="J24" s="11">
        <f>SUM(J5:J23)/60</f>
        <v>0.36666666666666664</v>
      </c>
      <c r="K24" s="11">
        <f>SUM(K5:K23)/60</f>
        <v>0.05</v>
      </c>
      <c r="L24" s="11">
        <f>SUM(L5:L23)/60</f>
        <v>0.38333333333333336</v>
      </c>
      <c r="M24" s="11">
        <f>SUM(M5:M23)/60</f>
        <v>0.35</v>
      </c>
      <c r="N24" s="11">
        <f>SUM(N5:N23)/60</f>
        <v>0.33333333333333331</v>
      </c>
      <c r="O24" s="11">
        <f>SUM(O5:O23)/60</f>
        <v>0.31666666666666665</v>
      </c>
    </row>
    <row r="25" spans="1:1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</sheetData>
  <mergeCells count="14">
    <mergeCell ref="C3:F3"/>
    <mergeCell ref="I3:L3"/>
    <mergeCell ref="M3:O3"/>
    <mergeCell ref="A1:A2"/>
    <mergeCell ref="A3:A4"/>
    <mergeCell ref="B3:B4"/>
    <mergeCell ref="D1:D2"/>
    <mergeCell ref="G1:G2"/>
    <mergeCell ref="G3:G4"/>
    <mergeCell ref="H3:H4"/>
    <mergeCell ref="I1:I2"/>
    <mergeCell ref="K1:K2"/>
    <mergeCell ref="B1:C2"/>
    <mergeCell ref="E1:F2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5" defaultRowHeight="14.2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Araz Al-Saffar</dc:creator>
  <cp:lastModifiedBy>Uday Khalid</cp:lastModifiedBy>
  <dcterms:created xsi:type="dcterms:W3CDTF">2018-02-23T10:22:51Z</dcterms:created>
  <dcterms:modified xsi:type="dcterms:W3CDTF">2024-01-03T15:49:13Z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3081-8.0.1</vt:lpwstr>
  </property>
</Properties>
</file>